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lona.Chenkova\Desktop\www.umbal.ruse.bg\"/>
    </mc:Choice>
  </mc:AlternateContent>
  <xr:revisionPtr revIDLastSave="0" documentId="13_ncr:1_{9771BBF2-60B9-4DBF-BAB5-4B4D91699EB0}" xr6:coauthVersionLast="47" xr6:coauthVersionMax="47" xr10:uidLastSave="{00000000-0000-0000-0000-000000000000}"/>
  <bookViews>
    <workbookView xWindow="-120" yWindow="-120" windowWidth="29040" windowHeight="15840" tabRatio="825" activeTab="1" xr2:uid="{00000000-000D-0000-FFFF-FFFF00000000}"/>
  </bookViews>
  <sheets>
    <sheet name="Неонатален слухов скрининг" sheetId="6" r:id="rId1"/>
    <sheet name="ЗКЦ - УМБАЛ" sheetId="5" r:id="rId2"/>
  </sheets>
  <definedNames>
    <definedName name="_xlnm._FilterDatabase" localSheetId="0" hidden="1">'Неонатален слухов скрининг'!$N$3:$N$106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5" l="1"/>
  <c r="P9" i="5" s="1"/>
  <c r="O8" i="5"/>
  <c r="P8" i="5" s="1"/>
  <c r="O7" i="5"/>
  <c r="O6" i="5"/>
  <c r="O5" i="5"/>
  <c r="O4" i="5"/>
  <c r="N9" i="6"/>
  <c r="O9" i="6" s="1"/>
  <c r="N8" i="6"/>
  <c r="N7" i="6"/>
  <c r="N6" i="6"/>
  <c r="N5" i="6"/>
  <c r="N4" i="6"/>
</calcChain>
</file>

<file path=xl/sharedStrings.xml><?xml version="1.0" encoding="utf-8"?>
<sst xmlns="http://schemas.openxmlformats.org/spreadsheetml/2006/main" count="61" uniqueCount="44">
  <si>
    <t>месец 
януари</t>
  </si>
  <si>
    <t>месец февруари</t>
  </si>
  <si>
    <t>месец  март</t>
  </si>
  <si>
    <t>месец  април</t>
  </si>
  <si>
    <t>месец 
май</t>
  </si>
  <si>
    <t xml:space="preserve"> месец 
юни</t>
  </si>
  <si>
    <t>месец 
юли</t>
  </si>
  <si>
    <t>месец август</t>
  </si>
  <si>
    <t>месец септември</t>
  </si>
  <si>
    <t>месец  октомври</t>
  </si>
  <si>
    <t>месец ноември</t>
  </si>
  <si>
    <t>месец декември</t>
  </si>
  <si>
    <t>да/не</t>
  </si>
  <si>
    <t>Заповед</t>
  </si>
  <si>
    <t>Информация на интернет-страницата на ЛЗ</t>
  </si>
  <si>
    <t>Брой карти за домашни посещения</t>
  </si>
  <si>
    <t>Месечни отчети за дейността на ЗКЦ, утвърдени от директора на ЛЗ</t>
  </si>
  <si>
    <t>Организация на ЗКЦ</t>
  </si>
  <si>
    <t xml:space="preserve">ОБЩА стойност на  изслед-ванията  </t>
  </si>
  <si>
    <t>ОБЩО разходи</t>
  </si>
  <si>
    <t>ОБЩО</t>
  </si>
  <si>
    <t>Брой изследвания</t>
  </si>
  <si>
    <t>Дейност на ЗКЦ</t>
  </si>
  <si>
    <t>Неонатален слухов скрининг</t>
  </si>
  <si>
    <t>Брой декларации за информирано съгласие</t>
  </si>
  <si>
    <t>Брой родени деца</t>
  </si>
  <si>
    <t>Брой епикризи с отразен резултат от изследването</t>
  </si>
  <si>
    <t>Брой отклонения от нормата</t>
  </si>
  <si>
    <t>Брой епикризи с отразени указания за допълнително изследване при установени отклонения</t>
  </si>
  <si>
    <t>Брой деца, отразени в базата данни на децата с хронични залобявания и увреждания от областта, посетили ЗКЦ</t>
  </si>
  <si>
    <t>Брой  карти за медицински консултации, осъществени в ЗКЦ</t>
  </si>
  <si>
    <t>Брой психологически консултации</t>
  </si>
  <si>
    <t>Брой консултации от социален работник</t>
  </si>
  <si>
    <t>Брой лица (деца, родилки и бременни с патологична бременност), отразени в регистъра на лицата, посетили ЗКЦ</t>
  </si>
  <si>
    <t>Отчетни форми за дейността на ЗКЦ, съгласно изискванията на договора</t>
  </si>
  <si>
    <t>Забележки/Несътветствия</t>
  </si>
  <si>
    <t>График за консултации, включително на интернет-страницата на ЛЗ</t>
  </si>
  <si>
    <t>Помещение, телефон, имейл</t>
  </si>
  <si>
    <t xml:space="preserve">ОБЩО </t>
  </si>
  <si>
    <t>Да</t>
  </si>
  <si>
    <t>ДА</t>
  </si>
  <si>
    <t xml:space="preserve">Отчет за 2023 г.  за дейността на Здравно-консултативния център  към УМБАЛ "Канев" АД </t>
  </si>
  <si>
    <t xml:space="preserve">Отчет за 2023 г.  за дейности по НППМДЗ в УМБАЛ "Канев" АД </t>
  </si>
  <si>
    <t>Здравно-консултативен център в УМБАЛ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</si>
</sst>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2]General"/>
    <numFmt numFmtId="165" formatCode="#,##0.00&quot; &quot;[$лв.-402];[Red]&quot;-&quot;#,##0.00&quot; &quot;[$лв.-402]"/>
  </numFmts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5" fillId="0" borderId="0"/>
    <xf numFmtId="164" fontId="6" fillId="0" borderId="0" applyBorder="0" applyProtection="0"/>
    <xf numFmtId="0" fontId="7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14" fillId="20" borderId="0" applyNumberFormat="0" applyBorder="0" applyAlignment="0" applyProtection="0"/>
    <xf numFmtId="0" fontId="18" fillId="12" borderId="11" applyNumberFormat="0" applyAlignment="0" applyProtection="0"/>
    <xf numFmtId="0" fontId="20" fillId="17" borderId="12" applyNumberFormat="0" applyAlignment="0" applyProtection="0"/>
    <xf numFmtId="0" fontId="2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6" fillId="6" borderId="11" applyNumberFormat="0" applyAlignment="0" applyProtection="0"/>
    <xf numFmtId="0" fontId="19" fillId="0" borderId="16" applyNumberFormat="0" applyFill="0" applyAlignment="0" applyProtection="0"/>
    <xf numFmtId="0" fontId="15" fillId="13" borderId="0" applyNumberFormat="0" applyBorder="0" applyAlignment="0" applyProtection="0"/>
    <xf numFmtId="0" fontId="5" fillId="8" borderId="17" applyNumberFormat="0" applyFont="0" applyAlignment="0" applyProtection="0"/>
    <xf numFmtId="0" fontId="17" fillId="12" borderId="18" applyNumberFormat="0" applyAlignment="0" applyProtection="0"/>
    <xf numFmtId="0" fontId="9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/>
    <xf numFmtId="164" fontId="26" fillId="0" borderId="0" applyBorder="0" applyProtection="0"/>
    <xf numFmtId="0" fontId="27" fillId="0" borderId="0" applyNumberFormat="0" applyBorder="0" applyProtection="0">
      <alignment horizontal="center"/>
    </xf>
    <xf numFmtId="0" fontId="27" fillId="0" borderId="0" applyNumberFormat="0" applyBorder="0" applyProtection="0">
      <alignment horizontal="center" textRotation="90"/>
    </xf>
    <xf numFmtId="0" fontId="28" fillId="0" borderId="0" applyNumberFormat="0" applyBorder="0" applyProtection="0"/>
    <xf numFmtId="165" fontId="28" fillId="0" borderId="0" applyBorder="0" applyProtection="0"/>
  </cellStyleXfs>
  <cellXfs count="78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1" fillId="0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1" fontId="3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1" fontId="1" fillId="0" borderId="0" xfId="0" applyNumberFormat="1" applyFont="1" applyBorder="1" applyAlignment="1" applyProtection="1">
      <alignment horizontal="center" vertical="top" wrapText="1"/>
      <protection locked="0"/>
    </xf>
    <xf numFmtId="1" fontId="4" fillId="0" borderId="0" xfId="0" applyNumberFormat="1" applyFont="1" applyFill="1" applyBorder="1" applyAlignment="1" applyProtection="1">
      <alignment horizontal="right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1" fontId="4" fillId="0" borderId="9" xfId="0" applyNumberFormat="1" applyFont="1" applyFill="1" applyBorder="1" applyAlignment="1" applyProtection="1">
      <alignment horizontal="right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1" fontId="1" fillId="0" borderId="5" xfId="0" applyNumberFormat="1" applyFont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" fontId="1" fillId="0" borderId="7" xfId="0" applyNumberFormat="1" applyFont="1" applyFill="1" applyBorder="1" applyAlignment="1" applyProtection="1">
      <alignment horizontal="left" wrapText="1"/>
      <protection locked="0"/>
    </xf>
    <xf numFmtId="0" fontId="1" fillId="0" borderId="7" xfId="0" applyFont="1" applyFill="1" applyBorder="1" applyAlignment="1" applyProtection="1">
      <alignment horizontal="left" wrapText="1"/>
      <protection locked="0"/>
    </xf>
    <xf numFmtId="1" fontId="1" fillId="0" borderId="0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1" fontId="1" fillId="0" borderId="5" xfId="0" applyNumberFormat="1" applyFont="1" applyFill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1" fontId="1" fillId="0" borderId="7" xfId="0" applyNumberFormat="1" applyFont="1" applyBorder="1" applyAlignment="1" applyProtection="1">
      <alignment horizontal="left" vertical="top" wrapText="1"/>
      <protection locked="0"/>
    </xf>
    <xf numFmtId="1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4" fontId="2" fillId="0" borderId="8" xfId="0" applyNumberFormat="1" applyFont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1" fontId="1" fillId="0" borderId="0" xfId="0" applyNumberFormat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" fontId="1" fillId="0" borderId="1" xfId="0" applyNumberFormat="1" applyFont="1" applyBorder="1" applyProtection="1"/>
    <xf numFmtId="0" fontId="1" fillId="0" borderId="1" xfId="0" applyFont="1" applyBorder="1" applyProtection="1"/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0" fontId="1" fillId="0" borderId="9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4" fillId="21" borderId="3" xfId="0" applyFont="1" applyFill="1" applyBorder="1" applyAlignment="1" applyProtection="1">
      <alignment horizontal="center" vertical="center" wrapText="1"/>
      <protection locked="0"/>
    </xf>
    <xf numFmtId="0" fontId="24" fillId="21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0" fillId="4" borderId="20" xfId="0" applyNumberFormat="1" applyFill="1" applyBorder="1" applyAlignment="1" applyProtection="1">
      <alignment horizontal="center"/>
      <protection locked="0"/>
    </xf>
    <xf numFmtId="49" fontId="0" fillId="4" borderId="21" xfId="0" applyNumberFormat="1" applyFill="1" applyBorder="1" applyAlignment="1" applyProtection="1">
      <alignment horizontal="center"/>
      <protection locked="0"/>
    </xf>
    <xf numFmtId="49" fontId="0" fillId="4" borderId="2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3" fontId="2" fillId="4" borderId="20" xfId="0" applyNumberFormat="1" applyFont="1" applyFill="1" applyBorder="1" applyAlignment="1" applyProtection="1">
      <alignment horizontal="center" wrapText="1"/>
      <protection locked="0"/>
    </xf>
    <xf numFmtId="3" fontId="2" fillId="4" borderId="21" xfId="0" applyNumberFormat="1" applyFont="1" applyFill="1" applyBorder="1" applyAlignment="1" applyProtection="1">
      <alignment horizontal="center" wrapText="1"/>
      <protection locked="0"/>
    </xf>
    <xf numFmtId="3" fontId="2" fillId="4" borderId="22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51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xcel Built-in Normal" xfId="2" xr:uid="{00000000-0005-0000-0000-00001B000000}"/>
    <cellStyle name="Excel Built-in Normal 2" xfId="46" xr:uid="{00000000-0005-0000-0000-00001C000000}"/>
    <cellStyle name="Explanatory Text 2" xfId="31" xr:uid="{00000000-0005-0000-0000-00001D000000}"/>
    <cellStyle name="Good 2" xfId="32" xr:uid="{00000000-0005-0000-0000-00001E000000}"/>
    <cellStyle name="Heading" xfId="47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Heading1" xfId="48" xr:uid="{00000000-0005-0000-0000-000024000000}"/>
    <cellStyle name="Input 2" xfId="37" xr:uid="{00000000-0005-0000-0000-000025000000}"/>
    <cellStyle name="Linked Cell 2" xfId="38" xr:uid="{00000000-0005-0000-0000-000026000000}"/>
    <cellStyle name="Neutral 2" xfId="39" xr:uid="{00000000-0005-0000-0000-000027000000}"/>
    <cellStyle name="Normal" xfId="0" builtinId="0"/>
    <cellStyle name="Normal 2" xfId="1" xr:uid="{00000000-0005-0000-0000-000029000000}"/>
    <cellStyle name="Normal 3" xfId="3" xr:uid="{00000000-0005-0000-0000-00002A000000}"/>
    <cellStyle name="Normal 4" xfId="45" xr:uid="{00000000-0005-0000-0000-00002B000000}"/>
    <cellStyle name="Note 2" xfId="40" xr:uid="{00000000-0005-0000-0000-00002C000000}"/>
    <cellStyle name="Output 2" xfId="41" xr:uid="{00000000-0005-0000-0000-00002D000000}"/>
    <cellStyle name="Result" xfId="49" xr:uid="{00000000-0005-0000-0000-00002E000000}"/>
    <cellStyle name="Result2" xfId="50" xr:uid="{00000000-0005-0000-0000-00002F000000}"/>
    <cellStyle name="Title 2" xfId="42" xr:uid="{00000000-0005-0000-0000-000030000000}"/>
    <cellStyle name="Total 2" xfId="43" xr:uid="{00000000-0005-0000-0000-000031000000}"/>
    <cellStyle name="Warning Text 2" xfId="44" xr:uid="{00000000-0005-0000-0000-000032000000}"/>
  </cellStyles>
  <dxfs count="0"/>
  <tableStyles count="0" defaultTableStyle="TableStyleMedium2" defaultPivotStyle="PivotStyleLight16"/>
  <colors>
    <mruColors>
      <color rgb="FFFF375D"/>
      <color rgb="FFFFCCFF"/>
      <color rgb="FF9999FF"/>
      <color rgb="FFA4229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workbookViewId="0">
      <pane ySplit="3" topLeftCell="A4" activePane="bottomLeft" state="frozen"/>
      <selection pane="bottomLeft" activeCell="V16" sqref="V16"/>
    </sheetView>
  </sheetViews>
  <sheetFormatPr defaultRowHeight="15"/>
  <cols>
    <col min="1" max="1" width="30.42578125" style="36" customWidth="1"/>
    <col min="2" max="2" width="11" style="7" bestFit="1" customWidth="1"/>
    <col min="3" max="3" width="10" style="8" bestFit="1" customWidth="1"/>
    <col min="4" max="4" width="10.42578125" style="8" customWidth="1"/>
    <col min="5" max="5" width="10.42578125" style="8" bestFit="1" customWidth="1"/>
    <col min="6" max="6" width="11" style="7" bestFit="1" customWidth="1"/>
    <col min="7" max="7" width="10" style="8" bestFit="1" customWidth="1"/>
    <col min="8" max="8" width="10.42578125" style="8" customWidth="1"/>
    <col min="9" max="9" width="10.42578125" style="8" bestFit="1" customWidth="1"/>
    <col min="10" max="10" width="11" style="7" bestFit="1" customWidth="1"/>
    <col min="11" max="11" width="10" style="8" bestFit="1" customWidth="1"/>
    <col min="12" max="12" width="10.42578125" style="8" customWidth="1"/>
    <col min="13" max="13" width="10.42578125" style="8" bestFit="1" customWidth="1"/>
    <col min="14" max="14" width="10.28515625" style="5" customWidth="1"/>
    <col min="15" max="16384" width="9.140625" style="36"/>
  </cols>
  <sheetData>
    <row r="1" spans="1:18" ht="30" customHeight="1">
      <c r="A1" s="35"/>
      <c r="B1" s="23"/>
      <c r="C1" s="24"/>
      <c r="D1" s="24"/>
      <c r="E1" s="24"/>
      <c r="F1" s="23"/>
      <c r="G1" s="24"/>
      <c r="H1" s="24"/>
      <c r="I1" s="32"/>
      <c r="J1" s="23"/>
      <c r="K1" s="62" t="s">
        <v>23</v>
      </c>
      <c r="L1" s="62"/>
      <c r="M1" s="62"/>
      <c r="N1" s="62"/>
      <c r="O1" s="63"/>
    </row>
    <row r="2" spans="1:18" ht="28.5" customHeight="1">
      <c r="A2" s="64" t="s">
        <v>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8" ht="74.25" customHeight="1">
      <c r="A3" s="31" t="s">
        <v>23</v>
      </c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  <c r="G3" s="34" t="s">
        <v>5</v>
      </c>
      <c r="H3" s="34" t="s">
        <v>6</v>
      </c>
      <c r="I3" s="34" t="s">
        <v>7</v>
      </c>
      <c r="J3" s="34" t="s">
        <v>8</v>
      </c>
      <c r="K3" s="34" t="s">
        <v>9</v>
      </c>
      <c r="L3" s="34" t="s">
        <v>10</v>
      </c>
      <c r="M3" s="34" t="s">
        <v>11</v>
      </c>
      <c r="N3" s="1" t="s">
        <v>38</v>
      </c>
      <c r="O3" s="6" t="s">
        <v>18</v>
      </c>
    </row>
    <row r="4" spans="1:18" ht="24" customHeight="1">
      <c r="A4" s="22" t="s">
        <v>25</v>
      </c>
      <c r="B4" s="12">
        <v>103</v>
      </c>
      <c r="C4" s="12">
        <v>88</v>
      </c>
      <c r="D4" s="12">
        <v>99</v>
      </c>
      <c r="E4" s="12">
        <v>67</v>
      </c>
      <c r="F4" s="12">
        <v>73</v>
      </c>
      <c r="G4" s="12">
        <v>95</v>
      </c>
      <c r="H4" s="12">
        <v>90</v>
      </c>
      <c r="I4" s="12">
        <v>74</v>
      </c>
      <c r="J4" s="12">
        <v>67</v>
      </c>
      <c r="K4" s="12">
        <v>79</v>
      </c>
      <c r="L4" s="12">
        <v>73</v>
      </c>
      <c r="M4" s="12">
        <v>52</v>
      </c>
      <c r="N4" s="50">
        <f>SUM(B4:M4)</f>
        <v>960</v>
      </c>
      <c r="O4" s="65"/>
      <c r="R4" s="37"/>
    </row>
    <row r="5" spans="1:18" ht="30">
      <c r="A5" s="22" t="s">
        <v>26</v>
      </c>
      <c r="B5" s="38">
        <v>84</v>
      </c>
      <c r="C5" s="38">
        <v>74</v>
      </c>
      <c r="D5" s="38">
        <v>89</v>
      </c>
      <c r="E5" s="38">
        <v>83</v>
      </c>
      <c r="F5" s="38">
        <v>75</v>
      </c>
      <c r="G5" s="38">
        <v>64</v>
      </c>
      <c r="H5" s="38">
        <v>128</v>
      </c>
      <c r="I5" s="38">
        <v>71</v>
      </c>
      <c r="J5" s="38">
        <v>64</v>
      </c>
      <c r="K5" s="38">
        <v>80</v>
      </c>
      <c r="L5" s="38">
        <v>80</v>
      </c>
      <c r="M5" s="38">
        <v>47</v>
      </c>
      <c r="N5" s="50">
        <f t="shared" ref="N5:N7" si="0">SUM(B5:M5)</f>
        <v>939</v>
      </c>
      <c r="O5" s="66"/>
    </row>
    <row r="6" spans="1:18" ht="25.5" customHeight="1">
      <c r="A6" s="22" t="s">
        <v>27</v>
      </c>
      <c r="B6" s="38">
        <v>0</v>
      </c>
      <c r="C6" s="38">
        <v>1</v>
      </c>
      <c r="D6" s="38">
        <v>0</v>
      </c>
      <c r="E6" s="38">
        <v>0</v>
      </c>
      <c r="F6" s="38">
        <v>0</v>
      </c>
      <c r="G6" s="38">
        <v>0</v>
      </c>
      <c r="H6" s="38">
        <v>2</v>
      </c>
      <c r="I6" s="38">
        <v>3</v>
      </c>
      <c r="J6" s="38">
        <v>0</v>
      </c>
      <c r="K6" s="38">
        <v>0</v>
      </c>
      <c r="L6" s="38">
        <v>0</v>
      </c>
      <c r="M6" s="38">
        <v>0</v>
      </c>
      <c r="N6" s="50">
        <f t="shared" si="0"/>
        <v>6</v>
      </c>
      <c r="O6" s="66"/>
    </row>
    <row r="7" spans="1:18" ht="60">
      <c r="A7" s="22" t="s">
        <v>28</v>
      </c>
      <c r="B7" s="38">
        <v>0</v>
      </c>
      <c r="C7" s="38">
        <v>1</v>
      </c>
      <c r="D7" s="38">
        <v>0</v>
      </c>
      <c r="E7" s="38">
        <v>0</v>
      </c>
      <c r="F7" s="38">
        <v>0</v>
      </c>
      <c r="G7" s="38">
        <v>0</v>
      </c>
      <c r="H7" s="38">
        <v>2</v>
      </c>
      <c r="I7" s="38">
        <v>3</v>
      </c>
      <c r="J7" s="38">
        <v>0</v>
      </c>
      <c r="K7" s="38">
        <v>0</v>
      </c>
      <c r="L7" s="38">
        <v>0</v>
      </c>
      <c r="M7" s="38">
        <v>0</v>
      </c>
      <c r="N7" s="50">
        <f t="shared" si="0"/>
        <v>6</v>
      </c>
      <c r="O7" s="66"/>
    </row>
    <row r="8" spans="1:18" ht="33.75" customHeight="1">
      <c r="A8" s="22" t="s">
        <v>24</v>
      </c>
      <c r="B8" s="39">
        <v>84</v>
      </c>
      <c r="C8" s="39">
        <v>74</v>
      </c>
      <c r="D8" s="39">
        <v>89</v>
      </c>
      <c r="E8" s="39">
        <v>83</v>
      </c>
      <c r="F8" s="39">
        <v>75</v>
      </c>
      <c r="G8" s="39">
        <v>64</v>
      </c>
      <c r="H8" s="39">
        <v>128</v>
      </c>
      <c r="I8" s="39">
        <v>71</v>
      </c>
      <c r="J8" s="39">
        <v>64</v>
      </c>
      <c r="K8" s="39">
        <v>80</v>
      </c>
      <c r="L8" s="39">
        <v>80</v>
      </c>
      <c r="M8" s="39">
        <v>47</v>
      </c>
      <c r="N8" s="50">
        <f>SUM(B8:M8)</f>
        <v>939</v>
      </c>
      <c r="O8" s="67"/>
    </row>
    <row r="9" spans="1:18" ht="32.25" customHeight="1">
      <c r="A9" s="22" t="s">
        <v>21</v>
      </c>
      <c r="B9" s="12">
        <v>84</v>
      </c>
      <c r="C9" s="12">
        <v>74</v>
      </c>
      <c r="D9" s="12">
        <v>89</v>
      </c>
      <c r="E9" s="12">
        <v>83</v>
      </c>
      <c r="F9" s="12">
        <v>75</v>
      </c>
      <c r="G9" s="12">
        <v>64</v>
      </c>
      <c r="H9" s="12">
        <v>128</v>
      </c>
      <c r="I9" s="12">
        <v>71</v>
      </c>
      <c r="J9" s="12">
        <v>64</v>
      </c>
      <c r="K9" s="12">
        <v>80</v>
      </c>
      <c r="L9" s="12">
        <v>80</v>
      </c>
      <c r="M9" s="12">
        <v>47</v>
      </c>
      <c r="N9" s="50">
        <f>SUM(B9:M9)</f>
        <v>939</v>
      </c>
      <c r="O9" s="51">
        <f>N9*10</f>
        <v>9390</v>
      </c>
    </row>
    <row r="10" spans="1:18">
      <c r="A10" s="39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40"/>
      <c r="O10" s="41"/>
    </row>
    <row r="11" spans="1:18">
      <c r="A11" s="39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40"/>
      <c r="O11" s="41"/>
    </row>
    <row r="12" spans="1:18">
      <c r="A12" s="54"/>
      <c r="B12" s="25"/>
      <c r="C12" s="55"/>
      <c r="D12" s="55"/>
      <c r="E12" s="55"/>
      <c r="F12" s="56"/>
      <c r="G12" s="57"/>
      <c r="H12" s="55"/>
      <c r="I12" s="26"/>
      <c r="J12" s="56"/>
      <c r="K12" s="57"/>
      <c r="L12" s="44"/>
      <c r="M12" s="44"/>
      <c r="N12" s="43"/>
      <c r="O12" s="45"/>
    </row>
    <row r="13" spans="1:18">
      <c r="A13" s="54"/>
      <c r="B13" s="55"/>
      <c r="C13" s="55"/>
      <c r="D13" s="55"/>
      <c r="E13" s="55"/>
      <c r="F13" s="56"/>
      <c r="G13" s="57"/>
      <c r="H13" s="55"/>
      <c r="I13" s="56"/>
      <c r="J13" s="57"/>
      <c r="K13" s="57"/>
      <c r="L13" s="44"/>
      <c r="M13" s="44"/>
      <c r="N13" s="43"/>
      <c r="O13" s="45"/>
    </row>
    <row r="14" spans="1:18">
      <c r="A14" s="54"/>
      <c r="B14" s="25"/>
      <c r="C14" s="55"/>
      <c r="D14" s="55"/>
      <c r="E14" s="55"/>
      <c r="F14" s="56"/>
      <c r="G14" s="57"/>
      <c r="H14" s="55"/>
      <c r="I14" s="26"/>
      <c r="J14" s="56"/>
      <c r="K14" s="57"/>
      <c r="L14" s="44"/>
      <c r="M14" s="44"/>
      <c r="N14" s="43"/>
      <c r="O14" s="45"/>
    </row>
    <row r="15" spans="1:18">
      <c r="A15" s="59"/>
      <c r="B15" s="27"/>
      <c r="C15" s="61"/>
      <c r="D15" s="61"/>
      <c r="E15" s="61"/>
      <c r="F15" s="60"/>
      <c r="G15" s="61"/>
      <c r="H15" s="61"/>
      <c r="I15" s="61"/>
      <c r="J15" s="60"/>
      <c r="K15" s="61"/>
      <c r="L15" s="46"/>
      <c r="M15" s="46"/>
      <c r="N15" s="47"/>
      <c r="O15" s="48"/>
    </row>
    <row r="16" spans="1:18">
      <c r="D16" s="37"/>
      <c r="E16" s="37"/>
      <c r="F16" s="49"/>
      <c r="G16" s="37"/>
      <c r="H16" s="37"/>
      <c r="I16" s="37"/>
      <c r="J16" s="49"/>
      <c r="K16" s="37"/>
      <c r="L16" s="37"/>
      <c r="M16" s="37"/>
      <c r="N16" s="49"/>
    </row>
    <row r="17" spans="2:20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2:20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T18" s="49"/>
    </row>
    <row r="19" spans="2:20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20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20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2:20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2:20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20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2:20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2:20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2:20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2:20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20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2:20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2:20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2:20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="36" customFormat="1"/>
    <row r="34" s="36" customFormat="1"/>
    <row r="35" s="36" customFormat="1" ht="54.75" customHeigh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  <row r="51" s="36" customFormat="1"/>
    <row r="52" s="36" customFormat="1"/>
    <row r="53" s="36" customFormat="1"/>
    <row r="54" s="36" customFormat="1"/>
    <row r="55" s="36" customFormat="1"/>
    <row r="56" s="36" customFormat="1"/>
    <row r="57" s="36" customFormat="1"/>
    <row r="58" s="36" customFormat="1"/>
    <row r="59" s="36" customFormat="1"/>
    <row r="60" s="36" customFormat="1"/>
    <row r="61" s="36" customFormat="1"/>
    <row r="62" s="36" customFormat="1"/>
    <row r="63" s="36" customFormat="1"/>
    <row r="64" s="36" customFormat="1"/>
    <row r="65" s="36" customFormat="1"/>
    <row r="66" s="36" customFormat="1"/>
    <row r="67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  <row r="78" s="36" customFormat="1"/>
    <row r="79" s="36" customFormat="1"/>
    <row r="80" s="36" customFormat="1"/>
    <row r="81" s="36" customFormat="1"/>
    <row r="82" s="36" customFormat="1"/>
    <row r="83" s="36" customFormat="1"/>
    <row r="84" s="36" customFormat="1"/>
    <row r="85" s="36" customFormat="1"/>
    <row r="86" s="36" customFormat="1"/>
    <row r="87" s="36" customFormat="1"/>
    <row r="88" s="36" customFormat="1"/>
    <row r="89" s="36" customFormat="1"/>
    <row r="90" s="36" customFormat="1"/>
    <row r="91" s="36" customFormat="1"/>
    <row r="92" s="36" customFormat="1"/>
    <row r="93" s="36" customFormat="1"/>
    <row r="94" s="36" customFormat="1"/>
    <row r="95" s="36" customFormat="1"/>
    <row r="96" s="36" customFormat="1"/>
    <row r="97" s="36" customFormat="1"/>
    <row r="98" s="36" customFormat="1"/>
    <row r="99" s="36" customFormat="1"/>
    <row r="100" s="36" customFormat="1"/>
    <row r="101" s="36" customFormat="1"/>
    <row r="102" s="36" customFormat="1"/>
    <row r="103" s="36" customFormat="1"/>
    <row r="104" s="36" customFormat="1"/>
    <row r="105" s="36" customFormat="1"/>
    <row r="106" s="36" customFormat="1"/>
  </sheetData>
  <sheetProtection password="C623" sheet="1" formatCells="0"/>
  <mergeCells count="3">
    <mergeCell ref="K1:O1"/>
    <mergeCell ref="A2:O2"/>
    <mergeCell ref="O4:O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tabSelected="1" workbookViewId="0">
      <selection activeCell="K1" sqref="K1:P1"/>
    </sheetView>
  </sheetViews>
  <sheetFormatPr defaultRowHeight="15"/>
  <cols>
    <col min="1" max="1" width="29" style="4" customWidth="1"/>
    <col min="2" max="2" width="11.140625" style="3" customWidth="1"/>
    <col min="3" max="3" width="11.140625" style="2" customWidth="1"/>
    <col min="4" max="5" width="11.140625" style="3" customWidth="1"/>
    <col min="6" max="6" width="11.140625" style="2" customWidth="1"/>
    <col min="7" max="8" width="11.140625" style="3" customWidth="1"/>
    <col min="9" max="9" width="11.140625" style="2" customWidth="1"/>
    <col min="10" max="10" width="11.140625" style="3" customWidth="1"/>
    <col min="11" max="11" width="11.140625" style="2" customWidth="1"/>
    <col min="12" max="14" width="11.140625" style="3" customWidth="1"/>
    <col min="15" max="15" width="8.5703125" style="3" customWidth="1"/>
    <col min="16" max="16384" width="9.140625" style="36"/>
  </cols>
  <sheetData>
    <row r="1" spans="1:16" ht="30.75" customHeight="1">
      <c r="A1" s="28"/>
      <c r="B1" s="29"/>
      <c r="C1" s="30"/>
      <c r="D1" s="29"/>
      <c r="E1" s="29"/>
      <c r="F1" s="30"/>
      <c r="G1" s="29"/>
      <c r="H1" s="29"/>
      <c r="I1" s="30"/>
      <c r="J1" s="29"/>
      <c r="K1" s="62" t="s">
        <v>43</v>
      </c>
      <c r="L1" s="62"/>
      <c r="M1" s="62"/>
      <c r="N1" s="62"/>
      <c r="O1" s="62"/>
      <c r="P1" s="63"/>
    </row>
    <row r="2" spans="1:16" ht="24.75" customHeight="1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40.5" customHeight="1">
      <c r="A3" s="74" t="s">
        <v>22</v>
      </c>
      <c r="B3" s="74"/>
      <c r="C3" s="34" t="s">
        <v>0</v>
      </c>
      <c r="D3" s="34" t="s">
        <v>1</v>
      </c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20</v>
      </c>
      <c r="P3" s="1" t="s">
        <v>19</v>
      </c>
    </row>
    <row r="4" spans="1:16" ht="54" customHeight="1">
      <c r="A4" s="75" t="s">
        <v>33</v>
      </c>
      <c r="B4" s="75"/>
      <c r="C4" s="52">
        <v>53</v>
      </c>
      <c r="D4" s="52">
        <v>48</v>
      </c>
      <c r="E4" s="52">
        <v>42</v>
      </c>
      <c r="F4" s="52">
        <v>27</v>
      </c>
      <c r="G4" s="52">
        <v>27</v>
      </c>
      <c r="H4" s="52">
        <v>30</v>
      </c>
      <c r="I4" s="52">
        <v>30</v>
      </c>
      <c r="J4" s="52">
        <v>41</v>
      </c>
      <c r="K4" s="52">
        <v>27</v>
      </c>
      <c r="L4" s="52">
        <v>41</v>
      </c>
      <c r="M4" s="52">
        <v>33</v>
      </c>
      <c r="N4" s="52">
        <v>26</v>
      </c>
      <c r="O4" s="53">
        <f>SUM(C4:N4)</f>
        <v>425</v>
      </c>
      <c r="P4" s="71"/>
    </row>
    <row r="5" spans="1:16" ht="54.75" customHeight="1">
      <c r="A5" s="75" t="s">
        <v>29</v>
      </c>
      <c r="B5" s="75"/>
      <c r="C5" s="52">
        <v>30</v>
      </c>
      <c r="D5" s="52">
        <v>29</v>
      </c>
      <c r="E5" s="52">
        <v>26</v>
      </c>
      <c r="F5" s="52">
        <v>11</v>
      </c>
      <c r="G5" s="52">
        <v>21</v>
      </c>
      <c r="H5" s="52">
        <v>15</v>
      </c>
      <c r="I5" s="52">
        <v>16</v>
      </c>
      <c r="J5" s="52">
        <v>19</v>
      </c>
      <c r="K5" s="52">
        <v>13</v>
      </c>
      <c r="L5" s="52">
        <v>23</v>
      </c>
      <c r="M5" s="52">
        <v>21</v>
      </c>
      <c r="N5" s="52">
        <v>18</v>
      </c>
      <c r="O5" s="53">
        <f t="shared" ref="O5:O9" si="0">SUM(C5:N5)</f>
        <v>242</v>
      </c>
      <c r="P5" s="72"/>
    </row>
    <row r="6" spans="1:16" ht="23.25" customHeight="1">
      <c r="A6" s="70" t="s">
        <v>31</v>
      </c>
      <c r="B6" s="70"/>
      <c r="C6" s="52">
        <v>17</v>
      </c>
      <c r="D6" s="52">
        <v>21</v>
      </c>
      <c r="E6" s="52">
        <v>20</v>
      </c>
      <c r="F6" s="52">
        <v>14</v>
      </c>
      <c r="G6" s="52">
        <v>13</v>
      </c>
      <c r="H6" s="52">
        <v>17</v>
      </c>
      <c r="I6" s="52">
        <v>14</v>
      </c>
      <c r="J6" s="52">
        <v>20</v>
      </c>
      <c r="K6" s="52">
        <v>10</v>
      </c>
      <c r="L6" s="52">
        <v>16</v>
      </c>
      <c r="M6" s="52">
        <v>14</v>
      </c>
      <c r="N6" s="52">
        <v>11</v>
      </c>
      <c r="O6" s="53">
        <f>SUM(C6:N6)</f>
        <v>187</v>
      </c>
      <c r="P6" s="72"/>
    </row>
    <row r="7" spans="1:16" ht="24" customHeight="1">
      <c r="A7" s="70" t="s">
        <v>32</v>
      </c>
      <c r="B7" s="70"/>
      <c r="C7" s="52">
        <v>6</v>
      </c>
      <c r="D7" s="52">
        <v>10</v>
      </c>
      <c r="E7" s="52">
        <v>9</v>
      </c>
      <c r="F7" s="52">
        <v>3</v>
      </c>
      <c r="G7" s="52">
        <v>3</v>
      </c>
      <c r="H7" s="52">
        <v>3</v>
      </c>
      <c r="I7" s="52">
        <v>5</v>
      </c>
      <c r="J7" s="52">
        <v>8</v>
      </c>
      <c r="K7" s="52">
        <v>2</v>
      </c>
      <c r="L7" s="52">
        <v>5</v>
      </c>
      <c r="M7" s="52">
        <v>5</v>
      </c>
      <c r="N7" s="52">
        <v>4</v>
      </c>
      <c r="O7" s="53">
        <f>SUM(C7:N7)</f>
        <v>63</v>
      </c>
      <c r="P7" s="73"/>
    </row>
    <row r="8" spans="1:16" ht="32.25" customHeight="1">
      <c r="A8" s="75" t="s">
        <v>30</v>
      </c>
      <c r="B8" s="75"/>
      <c r="C8" s="52">
        <v>39</v>
      </c>
      <c r="D8" s="52">
        <v>27</v>
      </c>
      <c r="E8" s="52">
        <v>26</v>
      </c>
      <c r="F8" s="52">
        <v>15</v>
      </c>
      <c r="G8" s="52">
        <v>22</v>
      </c>
      <c r="H8" s="52">
        <v>17</v>
      </c>
      <c r="I8" s="52">
        <v>20</v>
      </c>
      <c r="J8" s="52">
        <v>25</v>
      </c>
      <c r="K8" s="52">
        <v>21</v>
      </c>
      <c r="L8" s="52">
        <v>30</v>
      </c>
      <c r="M8" s="52">
        <v>26</v>
      </c>
      <c r="N8" s="52">
        <v>22</v>
      </c>
      <c r="O8" s="53">
        <f t="shared" si="0"/>
        <v>290</v>
      </c>
      <c r="P8" s="53">
        <f>O8*20</f>
        <v>5800</v>
      </c>
    </row>
    <row r="9" spans="1:16" ht="23.25" customHeight="1">
      <c r="A9" s="75" t="s">
        <v>15</v>
      </c>
      <c r="B9" s="75"/>
      <c r="C9" s="52">
        <v>0</v>
      </c>
      <c r="D9" s="52">
        <v>0</v>
      </c>
      <c r="E9" s="52">
        <v>1</v>
      </c>
      <c r="F9" s="52">
        <v>0</v>
      </c>
      <c r="G9" s="52">
        <v>1</v>
      </c>
      <c r="H9" s="52">
        <v>1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3">
        <f t="shared" si="0"/>
        <v>4</v>
      </c>
      <c r="P9" s="53">
        <f>O9*30</f>
        <v>120</v>
      </c>
    </row>
    <row r="10" spans="1:16" ht="21.75" customHeight="1">
      <c r="A10" s="39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33"/>
    </row>
    <row r="11" spans="1:16">
      <c r="A11" s="18"/>
      <c r="B11" s="10"/>
      <c r="C11" s="14"/>
      <c r="D11" s="13"/>
      <c r="E11" s="10"/>
      <c r="F11" s="14"/>
      <c r="G11" s="13"/>
      <c r="H11" s="10"/>
      <c r="I11" s="14"/>
      <c r="J11" s="10"/>
      <c r="K11" s="14"/>
      <c r="L11" s="13"/>
      <c r="M11" s="13"/>
      <c r="N11" s="13"/>
      <c r="O11" s="13"/>
      <c r="P11" s="45"/>
    </row>
    <row r="12" spans="1:16">
      <c r="A12" s="76" t="s">
        <v>17</v>
      </c>
      <c r="B12" s="76"/>
      <c r="C12" s="76"/>
      <c r="D12" s="68" t="s">
        <v>12</v>
      </c>
      <c r="E12" s="68" t="s">
        <v>35</v>
      </c>
      <c r="F12" s="68"/>
      <c r="G12" s="68"/>
      <c r="H12" s="68"/>
      <c r="I12" s="68"/>
      <c r="J12" s="68"/>
      <c r="K12" s="68"/>
      <c r="L12" s="68"/>
      <c r="M12" s="13"/>
      <c r="N12" s="13"/>
      <c r="O12" s="13"/>
      <c r="P12" s="45"/>
    </row>
    <row r="13" spans="1:16">
      <c r="A13" s="76"/>
      <c r="B13" s="76"/>
      <c r="C13" s="76"/>
      <c r="D13" s="68"/>
      <c r="E13" s="68"/>
      <c r="F13" s="68"/>
      <c r="G13" s="68"/>
      <c r="H13" s="68"/>
      <c r="I13" s="68"/>
      <c r="J13" s="68"/>
      <c r="K13" s="68"/>
      <c r="L13" s="68"/>
      <c r="M13" s="13"/>
      <c r="N13" s="13"/>
      <c r="O13" s="13"/>
      <c r="P13" s="45"/>
    </row>
    <row r="14" spans="1:16" ht="24" customHeight="1">
      <c r="A14" s="77" t="s">
        <v>13</v>
      </c>
      <c r="B14" s="77"/>
      <c r="C14" s="77"/>
      <c r="D14" s="38" t="s">
        <v>39</v>
      </c>
      <c r="E14" s="69"/>
      <c r="F14" s="69"/>
      <c r="G14" s="69"/>
      <c r="H14" s="69"/>
      <c r="I14" s="69"/>
      <c r="J14" s="69"/>
      <c r="K14" s="69"/>
      <c r="L14" s="69"/>
      <c r="M14" s="13"/>
      <c r="N14" s="13"/>
      <c r="O14" s="13"/>
      <c r="P14" s="45"/>
    </row>
    <row r="15" spans="1:16" ht="24.75" customHeight="1">
      <c r="A15" s="77" t="s">
        <v>37</v>
      </c>
      <c r="B15" s="77"/>
      <c r="C15" s="77"/>
      <c r="D15" s="38" t="s">
        <v>39</v>
      </c>
      <c r="E15" s="69"/>
      <c r="F15" s="69"/>
      <c r="G15" s="69"/>
      <c r="H15" s="69"/>
      <c r="I15" s="69"/>
      <c r="J15" s="69"/>
      <c r="K15" s="69"/>
      <c r="L15" s="69"/>
      <c r="M15" s="13"/>
      <c r="N15" s="13"/>
      <c r="O15" s="13"/>
      <c r="P15" s="45"/>
    </row>
    <row r="16" spans="1:16" ht="23.25" customHeight="1">
      <c r="A16" s="77" t="s">
        <v>14</v>
      </c>
      <c r="B16" s="77"/>
      <c r="C16" s="77"/>
      <c r="D16" s="38" t="s">
        <v>39</v>
      </c>
      <c r="E16" s="69"/>
      <c r="F16" s="69"/>
      <c r="G16" s="69"/>
      <c r="H16" s="69"/>
      <c r="I16" s="69"/>
      <c r="J16" s="69"/>
      <c r="K16" s="69"/>
      <c r="L16" s="69"/>
      <c r="M16" s="13"/>
      <c r="N16" s="13"/>
      <c r="O16" s="13"/>
      <c r="P16" s="45"/>
    </row>
    <row r="17" spans="1:16" ht="33" customHeight="1">
      <c r="A17" s="70" t="s">
        <v>36</v>
      </c>
      <c r="B17" s="70"/>
      <c r="C17" s="70"/>
      <c r="D17" s="38" t="s">
        <v>39</v>
      </c>
      <c r="E17" s="69"/>
      <c r="F17" s="69"/>
      <c r="G17" s="69"/>
      <c r="H17" s="69"/>
      <c r="I17" s="69"/>
      <c r="J17" s="69"/>
      <c r="K17" s="69"/>
      <c r="L17" s="69"/>
      <c r="M17" s="13"/>
      <c r="N17" s="13"/>
      <c r="O17" s="13"/>
      <c r="P17" s="45"/>
    </row>
    <row r="18" spans="1:16" ht="31.5" customHeight="1">
      <c r="A18" s="70" t="s">
        <v>16</v>
      </c>
      <c r="B18" s="70"/>
      <c r="C18" s="70"/>
      <c r="D18" s="38" t="s">
        <v>39</v>
      </c>
      <c r="E18" s="69"/>
      <c r="F18" s="69"/>
      <c r="G18" s="69"/>
      <c r="H18" s="69"/>
      <c r="I18" s="69"/>
      <c r="J18" s="69"/>
      <c r="K18" s="69"/>
      <c r="L18" s="69"/>
      <c r="M18" s="13"/>
      <c r="N18" s="13"/>
      <c r="O18" s="13"/>
      <c r="P18" s="45"/>
    </row>
    <row r="19" spans="1:16" ht="30" customHeight="1">
      <c r="A19" s="70" t="s">
        <v>34</v>
      </c>
      <c r="B19" s="70"/>
      <c r="C19" s="70"/>
      <c r="D19" s="38" t="s">
        <v>40</v>
      </c>
      <c r="E19" s="69"/>
      <c r="F19" s="69"/>
      <c r="G19" s="69"/>
      <c r="H19" s="69"/>
      <c r="I19" s="69"/>
      <c r="J19" s="69"/>
      <c r="K19" s="69"/>
      <c r="L19" s="69"/>
      <c r="M19" s="13"/>
      <c r="N19" s="13"/>
      <c r="O19" s="13"/>
      <c r="P19" s="45"/>
    </row>
    <row r="20" spans="1:16">
      <c r="A20" s="19"/>
      <c r="B20" s="17"/>
      <c r="C20" s="17"/>
      <c r="D20" s="17"/>
      <c r="E20" s="17"/>
      <c r="F20" s="17"/>
      <c r="G20" s="17"/>
      <c r="H20" s="10"/>
      <c r="I20" s="14"/>
      <c r="J20" s="10"/>
      <c r="K20" s="14"/>
      <c r="L20" s="10"/>
      <c r="M20" s="10"/>
      <c r="N20" s="10"/>
      <c r="O20" s="10"/>
      <c r="P20" s="45"/>
    </row>
    <row r="21" spans="1:16">
      <c r="A21" s="19"/>
      <c r="B21" s="17"/>
      <c r="C21" s="17"/>
      <c r="D21" s="17"/>
      <c r="E21" s="17"/>
      <c r="F21" s="17"/>
      <c r="G21" s="17"/>
      <c r="H21" s="10"/>
      <c r="I21" s="14"/>
      <c r="J21" s="10"/>
      <c r="K21" s="14"/>
      <c r="L21" s="10"/>
      <c r="M21" s="10"/>
      <c r="N21" s="10"/>
      <c r="O21" s="10"/>
      <c r="P21" s="45"/>
    </row>
    <row r="22" spans="1:16">
      <c r="A22" s="18"/>
      <c r="B22" s="10"/>
      <c r="C22" s="14"/>
      <c r="D22" s="13"/>
      <c r="E22" s="10"/>
      <c r="F22" s="14"/>
      <c r="G22" s="13"/>
      <c r="H22" s="10"/>
      <c r="I22" s="14"/>
      <c r="J22" s="10"/>
      <c r="K22" s="14"/>
      <c r="L22" s="10"/>
      <c r="M22" s="10"/>
      <c r="N22" s="10"/>
      <c r="O22" s="10"/>
      <c r="P22" s="45"/>
    </row>
    <row r="23" spans="1:16">
      <c r="A23" s="54"/>
      <c r="B23" s="56"/>
      <c r="C23" s="57"/>
      <c r="D23" s="57"/>
      <c r="E23" s="56"/>
      <c r="F23" s="57"/>
      <c r="G23" s="55"/>
      <c r="H23" s="10"/>
      <c r="I23" s="14"/>
      <c r="J23" s="10"/>
      <c r="K23" s="14"/>
      <c r="L23" s="10"/>
      <c r="M23" s="10"/>
      <c r="N23" s="10"/>
      <c r="O23" s="10"/>
      <c r="P23" s="45"/>
    </row>
    <row r="24" spans="1:16">
      <c r="A24" s="54"/>
      <c r="B24" s="56"/>
      <c r="C24" s="57"/>
      <c r="D24" s="57"/>
      <c r="E24" s="56"/>
      <c r="F24" s="57"/>
      <c r="G24" s="57"/>
      <c r="H24" s="10"/>
      <c r="I24" s="57"/>
      <c r="J24" s="10"/>
      <c r="K24" s="14"/>
      <c r="L24" s="10"/>
      <c r="M24" s="10"/>
      <c r="N24" s="10"/>
      <c r="O24" s="10"/>
      <c r="P24" s="45"/>
    </row>
    <row r="25" spans="1:16">
      <c r="A25" s="58"/>
      <c r="B25" s="56"/>
      <c r="C25" s="57"/>
      <c r="D25" s="57"/>
      <c r="E25" s="56"/>
      <c r="F25" s="57"/>
      <c r="G25" s="57"/>
      <c r="H25" s="10"/>
      <c r="I25" s="14"/>
      <c r="J25" s="10"/>
      <c r="K25" s="14"/>
      <c r="L25" s="10"/>
      <c r="M25" s="10"/>
      <c r="N25" s="10"/>
      <c r="O25" s="10"/>
      <c r="P25" s="45"/>
    </row>
    <row r="26" spans="1:16">
      <c r="A26" s="54"/>
      <c r="B26" s="56"/>
      <c r="C26" s="57"/>
      <c r="D26" s="57"/>
      <c r="E26" s="56"/>
      <c r="F26" s="57"/>
      <c r="G26" s="57"/>
      <c r="H26" s="10"/>
      <c r="I26" s="14"/>
      <c r="J26" s="10"/>
      <c r="K26" s="14"/>
      <c r="L26" s="10"/>
      <c r="M26" s="10"/>
      <c r="N26" s="10"/>
      <c r="O26" s="10"/>
      <c r="P26" s="45"/>
    </row>
    <row r="27" spans="1:16">
      <c r="A27" s="59"/>
      <c r="B27" s="60"/>
      <c r="C27" s="61"/>
      <c r="D27" s="61"/>
      <c r="E27" s="60"/>
      <c r="F27" s="61"/>
      <c r="G27" s="61"/>
      <c r="H27" s="20"/>
      <c r="I27" s="21"/>
      <c r="J27" s="20"/>
      <c r="K27" s="21"/>
      <c r="L27" s="20"/>
      <c r="M27" s="20"/>
      <c r="N27" s="20"/>
      <c r="O27" s="20"/>
      <c r="P27" s="48"/>
    </row>
    <row r="28" spans="1:16">
      <c r="B28" s="49"/>
      <c r="C28" s="37"/>
      <c r="D28" s="37"/>
      <c r="E28" s="49"/>
      <c r="F28" s="37"/>
      <c r="G28" s="37"/>
    </row>
    <row r="29" spans="1:16">
      <c r="C29" s="37"/>
      <c r="D29" s="37"/>
      <c r="F29" s="37"/>
      <c r="G29" s="37"/>
    </row>
    <row r="30" spans="1:16">
      <c r="A30" s="9"/>
      <c r="B30" s="10"/>
      <c r="C30" s="14"/>
      <c r="D30" s="10"/>
      <c r="E30" s="10"/>
      <c r="F30" s="14"/>
      <c r="G30" s="10"/>
    </row>
    <row r="31" spans="1:16">
      <c r="A31" s="9"/>
      <c r="B31" s="10"/>
      <c r="C31" s="14"/>
      <c r="D31" s="10"/>
      <c r="E31" s="10"/>
      <c r="F31" s="14"/>
      <c r="G31" s="10"/>
    </row>
    <row r="32" spans="1:16">
      <c r="A32" s="9"/>
      <c r="B32" s="10"/>
      <c r="C32" s="14"/>
      <c r="D32" s="10"/>
      <c r="E32" s="10"/>
      <c r="F32" s="14"/>
      <c r="G32" s="10"/>
    </row>
    <row r="33" spans="1:7">
      <c r="A33" s="9"/>
      <c r="B33" s="10"/>
      <c r="C33" s="14"/>
      <c r="D33" s="10"/>
      <c r="E33" s="10"/>
      <c r="F33" s="14"/>
      <c r="G33" s="10"/>
    </row>
    <row r="34" spans="1:7">
      <c r="A34" s="9"/>
      <c r="B34" s="10"/>
      <c r="C34" s="14"/>
      <c r="D34" s="10"/>
      <c r="E34" s="10"/>
      <c r="F34" s="14"/>
      <c r="G34" s="10"/>
    </row>
    <row r="35" spans="1:7">
      <c r="A35" s="9"/>
      <c r="B35" s="10"/>
      <c r="C35" s="14"/>
      <c r="D35" s="10"/>
      <c r="E35" s="10"/>
      <c r="F35" s="14"/>
      <c r="G35" s="10"/>
    </row>
    <row r="36" spans="1:7">
      <c r="A36" s="9"/>
      <c r="B36" s="10"/>
      <c r="C36" s="14"/>
      <c r="D36" s="10"/>
      <c r="E36" s="10"/>
      <c r="F36" s="14"/>
      <c r="G36" s="10"/>
    </row>
    <row r="37" spans="1:7">
      <c r="A37" s="9"/>
      <c r="B37" s="10"/>
      <c r="C37" s="14"/>
      <c r="D37" s="10"/>
      <c r="E37" s="10"/>
      <c r="F37" s="14"/>
      <c r="G37" s="10"/>
    </row>
    <row r="38" spans="1:7">
      <c r="A38" s="11"/>
      <c r="B38" s="15"/>
      <c r="C38" s="16"/>
      <c r="D38" s="15"/>
      <c r="E38" s="15"/>
      <c r="F38" s="16"/>
      <c r="G38" s="15"/>
    </row>
  </sheetData>
  <sheetProtection password="C623" sheet="1" formatCells="0" formatColumns="0" formatRows="0" insertColumns="0" insertRows="0" insertHyperlinks="0" deleteColumns="0" deleteRows="0" sort="0" autoFilter="0" pivotTables="0"/>
  <mergeCells count="25">
    <mergeCell ref="K1:P1"/>
    <mergeCell ref="A17:C17"/>
    <mergeCell ref="A18:C18"/>
    <mergeCell ref="A3:B3"/>
    <mergeCell ref="A4:B4"/>
    <mergeCell ref="A5:B5"/>
    <mergeCell ref="A8:B8"/>
    <mergeCell ref="A12:C13"/>
    <mergeCell ref="A2:P2"/>
    <mergeCell ref="A14:C14"/>
    <mergeCell ref="A15:C15"/>
    <mergeCell ref="A16:C16"/>
    <mergeCell ref="D12:D13"/>
    <mergeCell ref="A9:B9"/>
    <mergeCell ref="A6:B6"/>
    <mergeCell ref="E18:L18"/>
    <mergeCell ref="E12:L13"/>
    <mergeCell ref="E19:L19"/>
    <mergeCell ref="A7:B7"/>
    <mergeCell ref="A19:C19"/>
    <mergeCell ref="P4:P7"/>
    <mergeCell ref="E14:L14"/>
    <mergeCell ref="E15:L15"/>
    <mergeCell ref="E16:L16"/>
    <mergeCell ref="E17:L17"/>
  </mergeCells>
  <pageMargins left="3.937007874015748E-2" right="3.937007874015748E-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Неонатален слухов скрининг</vt:lpstr>
      <vt:lpstr>ЗКЦ - УМБАЛ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Albina Georgieva</dc:creator>
  <cp:lastModifiedBy>Илона Ченкова</cp:lastModifiedBy>
  <cp:lastPrinted>2021-12-01T10:24:06Z</cp:lastPrinted>
  <dcterms:created xsi:type="dcterms:W3CDTF">2015-08-18T11:58:45Z</dcterms:created>
  <dcterms:modified xsi:type="dcterms:W3CDTF">2024-01-30T07:47:31Z</dcterms:modified>
</cp:coreProperties>
</file>